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<sst xmlns="http://schemas.openxmlformats.org/spreadsheetml/2006/main" count="120" uniqueCount="70">
  <si>
    <t>wykonanie na 30 czerwca 2017 r.</t>
  </si>
  <si>
    <t>Dział</t>
  </si>
  <si>
    <t>Rozdział</t>
  </si>
  <si>
    <t>Paragraf</t>
  </si>
  <si>
    <t>010</t>
  </si>
  <si>
    <t>Rolnictwo i łowiectwo</t>
  </si>
  <si>
    <t>01095</t>
  </si>
  <si>
    <t>Pozostała działalność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</si>
  <si>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</si>
  <si>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</si>
  <si>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</si>
  <si>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</si>
  <si>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</si>
  <si>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</si>
  <si>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</si>
  <si>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</si>
  <si>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</si>
  <si>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</si>
  <si>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</si>
  <si>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</si>
  <si>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</si>
  <si>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</si>
  <si>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</si>
  <si>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</si>
  <si>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</si>
  <si>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</si>
  <si>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</si>
  <si>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</si>
  <si>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</si>
  <si>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</si>
  <si>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</si>
  <si>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</si>
  <si>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</si>
  <si>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</si>
  <si>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>85215</t>
  </si>
  <si>
    <t>Dodatki mieszkaniowe</t>
  </si>
  <si>
    <t>3110</t>
  </si>
  <si>
    <t>Świadczenia społeczne</t>
  </si>
  <si>
    <t>855</t>
  </si>
  <si>
    <t>Rodzina</t>
  </si>
  <si>
    <t>85501</t>
  </si>
  <si>
    <t>Świadczenie wychowawcze</t>
  </si>
  <si>
    <t>3020</t>
  </si>
  <si>
    <t>Wydatki osobowe niezaliczone do wynagrodzeń</t>
  </si>
  <si>
    <t>4040</t>
  </si>
  <si>
    <t>Dodatkowe wynagrodzenie roczne</t>
  </si>
  <si>
    <t>4170</t>
  </si>
  <si>
    <t>Wynagrodzenia bezosobowe</t>
  </si>
  <si>
    <t>4260</t>
  </si>
  <si>
    <t>Zakup energii</t>
  </si>
  <si>
    <t>4270</t>
  </si>
  <si>
    <t>Zakup usług remontowych</t>
  </si>
  <si>
    <t>4280</t>
  </si>
  <si>
    <t>Zakup usług zdrowotnych</t>
  </si>
  <si>
    <t>4360</t>
  </si>
  <si>
    <t>Opłaty z tytułu zakupu usług telekomunikacyjnych</t>
  </si>
  <si>
    <t>4400</t>
  </si>
  <si>
    <t>Opłaty za administrowanie i czynsze za budynki, lokale i pomieszczenia garażowe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</si>
  <si>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</si>
  <si>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</si>
  <si>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</si>
  <si>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</si>
  <si>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</si>
  <si>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</si>
  <si>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</si>
  <si>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</si>
  <si>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Plan po zmianie</t>
  </si>
  <si>
    <t>Wykonanie         na 30.06. 2017</t>
  </si>
  <si>
    <t xml:space="preserve">   WYDATKI NA ZADANIA ZLECONE                                                                                   Zał. Nr 3</t>
  </si>
  <si>
    <t>Razem wydatki na zadania zlecone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</si>
</sst>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3" borderId="1" xfId="0" applyAlignment="1">
      <alignment horizontal="center" vertical="center" wrapText="1"/>
    </xf>
    <xf numFmtId="49" fontId="4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2" borderId="2" xfId="0" applyAlignment="1">
      <alignment horizontal="center" vertical="center" wrapText="1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left" vertical="center" wrapText="1"/>
    </xf>
    <xf numFmtId="49" fontId="4" fillId="2" borderId="3" xfId="0" applyBorder="1" applyAlignment="1">
      <alignment horizontal="center" vertical="center" wrapText="1"/>
    </xf>
    <xf numFmtId="49" fontId="4" fillId="3" borderId="4" xfId="0" applyBorder="1" applyAlignment="1">
      <alignment horizontal="left" vertical="center" wrapText="1"/>
    </xf>
    <xf numFmtId="0" fontId="1" fillId="0" borderId="5" xfId="0" applyNumberFormat="1" applyFill="1" applyBorder="1" applyAlignment="1" applyProtection="1">
      <alignment horizontal="left"/>
      <protection locked="0"/>
    </xf>
    <xf numFmtId="49" fontId="4" fillId="2" borderId="6" xfId="0" applyFont="1" applyBorder="1" applyAlignment="1">
      <alignment horizontal="center" vertical="center" wrapText="1"/>
    </xf>
    <xf numFmtId="4" fontId="4" fillId="3" borderId="1" xfId="0" applyNumberFormat="1" applyAlignment="1">
      <alignment horizontal="right" vertical="center" wrapText="1"/>
    </xf>
    <xf numFmtId="4" fontId="5" fillId="4" borderId="1" xfId="0" applyNumberFormat="1" applyAlignment="1">
      <alignment horizontal="right" vertical="center" wrapText="1"/>
    </xf>
    <xf numFmtId="4" fontId="5" fillId="2" borderId="1" xfId="0" applyNumberFormat="1" applyAlignment="1">
      <alignment horizontal="right" vertical="center" wrapText="1"/>
    </xf>
    <xf numFmtId="4" fontId="8" fillId="2" borderId="1" xfId="0" applyNumberFormat="1" applyFont="1" applyAlignment="1">
      <alignment horizontal="right" vertical="center" wrapText="1"/>
    </xf>
    <xf numFmtId="49" fontId="8" fillId="2" borderId="1" xfId="0" applyFont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1" fillId="2" borderId="0" xfId="0" applyBorder="1" applyAlignment="1">
      <alignment horizontal="left" vertical="center" wrapText="1"/>
    </xf>
    <xf numFmtId="49" fontId="1" fillId="2" borderId="0" xfId="0" applyBorder="1" applyAlignment="1">
      <alignment horizontal="left" vertical="center" wrapText="1"/>
    </xf>
    <xf numFmtId="49" fontId="1" fillId="2" borderId="0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workbookViewId="0" topLeftCell="A43">
      <selection activeCell="L67" sqref="L67"/>
    </sheetView>
  </sheetViews>
  <sheetFormatPr defaultColWidth="9.33203125" defaultRowHeight="12.75"/>
  <cols>
    <col min="1" max="1" width="2.5" style="0" customWidth="1"/>
    <col min="2" max="2" width="7.83203125" style="0" customWidth="1"/>
    <col min="3" max="4" width="9.66015625" style="0" customWidth="1"/>
    <col min="5" max="5" width="51.33203125" style="0" customWidth="1"/>
    <col min="6" max="6" width="20" style="0" customWidth="1"/>
    <col min="7" max="7" width="16" style="0" customWidth="1"/>
    <col min="8" max="8" width="7.66015625" style="0" customWidth="1"/>
  </cols>
  <sheetData>
    <row r="1" spans="1:8" ht="12.75">
      <c r="A1" s="20" t="s">
        <v>68</v>
      </c>
      <c r="B1" s="21"/>
      <c r="C1" s="21"/>
      <c r="D1" s="21"/>
      <c r="E1" s="21"/>
      <c r="F1" s="21"/>
      <c r="G1" s="21"/>
      <c r="H1" s="21"/>
    </row>
    <row r="2" spans="2:8" ht="12.75">
      <c r="B2" s="22" t="s">
        <v>0</v>
      </c>
      <c r="C2" s="23"/>
      <c r="D2" s="23"/>
      <c r="E2" s="23"/>
      <c r="F2" s="23"/>
      <c r="G2" s="23"/>
      <c r="H2" s="24"/>
    </row>
    <row r="3" spans="1:8" ht="12.75">
      <c r="A3" s="25"/>
      <c r="B3" s="25"/>
      <c r="C3" s="25"/>
      <c r="D3" s="25"/>
      <c r="E3" s="25"/>
      <c r="F3" s="25"/>
      <c r="G3" s="25"/>
      <c r="H3" s="25"/>
    </row>
    <row r="4" spans="2:7" ht="22.5">
      <c r="B4" s="1" t="s">
        <v>1</v>
      </c>
      <c r="C4" s="1" t="s">
        <v>2</v>
      </c>
      <c r="D4" s="11" t="s">
        <v>3</v>
      </c>
      <c r="E4" s="13"/>
      <c r="F4" s="14" t="s">
        <v>66</v>
      </c>
      <c r="G4" s="14" t="s">
        <v>67</v>
      </c>
    </row>
    <row r="5" spans="2:7" ht="12.75">
      <c r="B5" s="2" t="s">
        <v>4</v>
      </c>
      <c r="C5" s="2"/>
      <c r="D5" s="2"/>
      <c r="E5" s="12" t="s">
        <v>5</v>
      </c>
      <c r="F5" s="15">
        <f>SUM(F6)</f>
        <v>518595.58999999997</v>
      </c>
      <c r="G5" s="15">
        <f>SUM(G6)</f>
        <v>518595.58999999997</v>
      </c>
    </row>
    <row r="6" spans="2:7" ht="15">
      <c r="B6" s="4"/>
      <c r="C6" s="5" t="s">
        <v>6</v>
      </c>
      <c r="D6" s="6"/>
      <c r="E6" s="7" t="s">
        <v>7</v>
      </c>
      <c r="F6" s="16">
        <f>SUM(F7:F12)</f>
        <v>518595.58999999997</v>
      </c>
      <c r="G6" s="16">
        <f>SUM(G7:G12)</f>
        <v>518595.58999999997</v>
      </c>
    </row>
    <row r="7" spans="2:7" ht="12.75">
      <c r="B7" s="8"/>
      <c r="C7" s="8"/>
      <c r="D7" s="9" t="s">
        <v>8</v>
      </c>
      <c r="E7" s="10" t="s">
        <v>9</v>
      </c>
      <c r="F7" s="17">
        <v>5397.77</v>
      </c>
      <c r="G7" s="17">
        <v>5397.77</v>
      </c>
    </row>
    <row r="8" spans="2:7" ht="12.75">
      <c r="B8" s="8"/>
      <c r="C8" s="8"/>
      <c r="D8" s="9" t="s">
        <v>10</v>
      </c>
      <c r="E8" s="10" t="s">
        <v>11</v>
      </c>
      <c r="F8" s="17">
        <v>1147.32</v>
      </c>
      <c r="G8" s="17">
        <v>1147.32</v>
      </c>
    </row>
    <row r="9" spans="2:7" ht="12.75">
      <c r="B9" s="8"/>
      <c r="C9" s="8"/>
      <c r="D9" s="9" t="s">
        <v>12</v>
      </c>
      <c r="E9" s="10" t="s">
        <v>13</v>
      </c>
      <c r="F9" s="17">
        <v>164.38</v>
      </c>
      <c r="G9" s="17">
        <v>164.38</v>
      </c>
    </row>
    <row r="10" spans="2:7" ht="12.75">
      <c r="B10" s="8"/>
      <c r="C10" s="8"/>
      <c r="D10" s="9" t="s">
        <v>14</v>
      </c>
      <c r="E10" s="10" t="s">
        <v>15</v>
      </c>
      <c r="F10" s="17">
        <v>693.87</v>
      </c>
      <c r="G10" s="17">
        <v>693.87</v>
      </c>
    </row>
    <row r="11" spans="2:7" ht="12.75">
      <c r="B11" s="8"/>
      <c r="C11" s="8"/>
      <c r="D11" s="9" t="s">
        <v>16</v>
      </c>
      <c r="E11" s="10" t="s">
        <v>17</v>
      </c>
      <c r="F11" s="17">
        <v>2765.2</v>
      </c>
      <c r="G11" s="17">
        <v>2765.2</v>
      </c>
    </row>
    <row r="12" spans="2:7" ht="12.75">
      <c r="B12" s="8"/>
      <c r="C12" s="8"/>
      <c r="D12" s="9" t="s">
        <v>18</v>
      </c>
      <c r="E12" s="10" t="s">
        <v>19</v>
      </c>
      <c r="F12" s="17">
        <v>508427.05</v>
      </c>
      <c r="G12" s="17">
        <v>508427.05</v>
      </c>
    </row>
    <row r="13" spans="2:7" ht="12.75">
      <c r="B13" s="2" t="s">
        <v>20</v>
      </c>
      <c r="C13" s="2"/>
      <c r="D13" s="2"/>
      <c r="E13" s="3" t="s">
        <v>21</v>
      </c>
      <c r="F13" s="15">
        <f>SUM(F14)</f>
        <v>79139</v>
      </c>
      <c r="G13" s="15">
        <f>SUM(G14)</f>
        <v>27183.01</v>
      </c>
    </row>
    <row r="14" spans="2:7" ht="15">
      <c r="B14" s="4"/>
      <c r="C14" s="5" t="s">
        <v>22</v>
      </c>
      <c r="D14" s="6"/>
      <c r="E14" s="7" t="s">
        <v>23</v>
      </c>
      <c r="F14" s="16">
        <f>SUM(F15:F17)</f>
        <v>79139</v>
      </c>
      <c r="G14" s="16">
        <f>SUM(G15:G17)</f>
        <v>27183.01</v>
      </c>
    </row>
    <row r="15" spans="2:7" ht="12.75">
      <c r="B15" s="8"/>
      <c r="C15" s="8"/>
      <c r="D15" s="9" t="s">
        <v>8</v>
      </c>
      <c r="E15" s="10" t="s">
        <v>9</v>
      </c>
      <c r="F15" s="17">
        <v>66207</v>
      </c>
      <c r="G15" s="17">
        <v>22901</v>
      </c>
    </row>
    <row r="16" spans="2:7" ht="12.75">
      <c r="B16" s="8"/>
      <c r="C16" s="8"/>
      <c r="D16" s="9" t="s">
        <v>10</v>
      </c>
      <c r="E16" s="10" t="s">
        <v>11</v>
      </c>
      <c r="F16" s="17">
        <v>11322</v>
      </c>
      <c r="G16" s="17">
        <v>3924.25</v>
      </c>
    </row>
    <row r="17" spans="2:7" ht="12.75">
      <c r="B17" s="8"/>
      <c r="C17" s="8"/>
      <c r="D17" s="9" t="s">
        <v>12</v>
      </c>
      <c r="E17" s="10" t="s">
        <v>13</v>
      </c>
      <c r="F17" s="17">
        <v>1610</v>
      </c>
      <c r="G17" s="17">
        <v>357.76</v>
      </c>
    </row>
    <row r="18" spans="2:7" ht="22.5">
      <c r="B18" s="2" t="s">
        <v>24</v>
      </c>
      <c r="C18" s="2"/>
      <c r="D18" s="2"/>
      <c r="E18" s="3" t="s">
        <v>25</v>
      </c>
      <c r="F18" s="15">
        <f>SUM(F19)</f>
        <v>1657</v>
      </c>
      <c r="G18" s="15">
        <f>SUM(G19)</f>
        <v>0</v>
      </c>
    </row>
    <row r="19" spans="2:7" ht="22.5">
      <c r="B19" s="4"/>
      <c r="C19" s="5" t="s">
        <v>26</v>
      </c>
      <c r="D19" s="6"/>
      <c r="E19" s="7" t="s">
        <v>27</v>
      </c>
      <c r="F19" s="16">
        <f>SUM(F20)</f>
        <v>1657</v>
      </c>
      <c r="G19" s="16">
        <f>SUM(G20)</f>
        <v>0</v>
      </c>
    </row>
    <row r="20" spans="2:7" ht="12.75">
      <c r="B20" s="8"/>
      <c r="C20" s="8"/>
      <c r="D20" s="9" t="s">
        <v>14</v>
      </c>
      <c r="E20" s="10" t="s">
        <v>15</v>
      </c>
      <c r="F20" s="17">
        <v>1657</v>
      </c>
      <c r="G20" s="17">
        <v>0</v>
      </c>
    </row>
    <row r="21" spans="2:7" ht="12.75">
      <c r="B21" s="2" t="s">
        <v>28</v>
      </c>
      <c r="C21" s="2"/>
      <c r="D21" s="2"/>
      <c r="E21" s="3" t="s">
        <v>29</v>
      </c>
      <c r="F21" s="15">
        <f>SUM(F22,F24)</f>
        <v>17446</v>
      </c>
      <c r="G21" s="15">
        <f>SUM(G22,G24)</f>
        <v>8210.16</v>
      </c>
    </row>
    <row r="22" spans="2:7" ht="56.25">
      <c r="B22" s="4"/>
      <c r="C22" s="5" t="s">
        <v>30</v>
      </c>
      <c r="D22" s="6"/>
      <c r="E22" s="7" t="s">
        <v>31</v>
      </c>
      <c r="F22" s="16">
        <f>SUM(F23)</f>
        <v>16346</v>
      </c>
      <c r="G22" s="16">
        <f>SUM(G23)</f>
        <v>7625.04</v>
      </c>
    </row>
    <row r="23" spans="2:7" ht="12.75">
      <c r="B23" s="8"/>
      <c r="C23" s="8"/>
      <c r="D23" s="9" t="s">
        <v>32</v>
      </c>
      <c r="E23" s="10" t="s">
        <v>33</v>
      </c>
      <c r="F23" s="17">
        <v>16346</v>
      </c>
      <c r="G23" s="17">
        <v>7625.04</v>
      </c>
    </row>
    <row r="24" spans="2:7" ht="15">
      <c r="B24" s="4"/>
      <c r="C24" s="5" t="s">
        <v>34</v>
      </c>
      <c r="D24" s="6"/>
      <c r="E24" s="7" t="s">
        <v>35</v>
      </c>
      <c r="F24" s="16">
        <f>SUM(F25)</f>
        <v>1100</v>
      </c>
      <c r="G24" s="16">
        <f>SUM(G25)</f>
        <v>585.12</v>
      </c>
    </row>
    <row r="25" spans="2:7" ht="12.75">
      <c r="B25" s="8"/>
      <c r="C25" s="8"/>
      <c r="D25" s="9" t="s">
        <v>36</v>
      </c>
      <c r="E25" s="10" t="s">
        <v>37</v>
      </c>
      <c r="F25" s="17">
        <v>1100</v>
      </c>
      <c r="G25" s="17">
        <v>585.12</v>
      </c>
    </row>
    <row r="26" spans="2:7" ht="12.75">
      <c r="B26" s="2" t="s">
        <v>38</v>
      </c>
      <c r="C26" s="2"/>
      <c r="D26" s="2"/>
      <c r="E26" s="3" t="s">
        <v>39</v>
      </c>
      <c r="F26" s="15">
        <f>SUM(F27,F45,F59)</f>
        <v>10377887</v>
      </c>
      <c r="G26" s="15">
        <f>SUM(G27,G45,G59)</f>
        <v>5292427.609999999</v>
      </c>
    </row>
    <row r="27" spans="2:7" ht="15">
      <c r="B27" s="4"/>
      <c r="C27" s="5" t="s">
        <v>40</v>
      </c>
      <c r="D27" s="6"/>
      <c r="E27" s="7" t="s">
        <v>41</v>
      </c>
      <c r="F27" s="16">
        <f>SUM(F28:F44)</f>
        <v>6894138</v>
      </c>
      <c r="G27" s="16">
        <f>SUM(G28:G44)</f>
        <v>3524616.4</v>
      </c>
    </row>
    <row r="28" spans="2:7" ht="12.75">
      <c r="B28" s="8"/>
      <c r="C28" s="8"/>
      <c r="D28" s="9" t="s">
        <v>42</v>
      </c>
      <c r="E28" s="10" t="s">
        <v>43</v>
      </c>
      <c r="F28" s="17">
        <v>172</v>
      </c>
      <c r="G28" s="17">
        <v>0</v>
      </c>
    </row>
    <row r="29" spans="2:7" ht="12.75">
      <c r="B29" s="8"/>
      <c r="C29" s="8"/>
      <c r="D29" s="9" t="s">
        <v>36</v>
      </c>
      <c r="E29" s="10" t="s">
        <v>37</v>
      </c>
      <c r="F29" s="17">
        <v>6792255</v>
      </c>
      <c r="G29" s="17">
        <v>3489827</v>
      </c>
    </row>
    <row r="30" spans="2:7" ht="12.75">
      <c r="B30" s="8"/>
      <c r="C30" s="8"/>
      <c r="D30" s="9" t="s">
        <v>8</v>
      </c>
      <c r="E30" s="10" t="s">
        <v>9</v>
      </c>
      <c r="F30" s="17">
        <v>51000</v>
      </c>
      <c r="G30" s="17">
        <v>22362</v>
      </c>
    </row>
    <row r="31" spans="2:7" ht="12.75">
      <c r="B31" s="8"/>
      <c r="C31" s="8"/>
      <c r="D31" s="9" t="s">
        <v>44</v>
      </c>
      <c r="E31" s="10" t="s">
        <v>45</v>
      </c>
      <c r="F31" s="17">
        <v>1600</v>
      </c>
      <c r="G31" s="17">
        <v>1544.22</v>
      </c>
    </row>
    <row r="32" spans="2:7" ht="12.75">
      <c r="B32" s="8"/>
      <c r="C32" s="8"/>
      <c r="D32" s="9" t="s">
        <v>10</v>
      </c>
      <c r="E32" s="10" t="s">
        <v>11</v>
      </c>
      <c r="F32" s="17">
        <v>11100</v>
      </c>
      <c r="G32" s="17">
        <v>4317.55</v>
      </c>
    </row>
    <row r="33" spans="2:7" ht="12.75">
      <c r="B33" s="8"/>
      <c r="C33" s="8"/>
      <c r="D33" s="9" t="s">
        <v>12</v>
      </c>
      <c r="E33" s="10" t="s">
        <v>13</v>
      </c>
      <c r="F33" s="17">
        <v>1500</v>
      </c>
      <c r="G33" s="17">
        <v>585.75</v>
      </c>
    </row>
    <row r="34" spans="2:7" ht="12.75">
      <c r="B34" s="8"/>
      <c r="C34" s="8"/>
      <c r="D34" s="9" t="s">
        <v>46</v>
      </c>
      <c r="E34" s="10" t="s">
        <v>47</v>
      </c>
      <c r="F34" s="17">
        <v>8500</v>
      </c>
      <c r="G34" s="17">
        <v>0</v>
      </c>
    </row>
    <row r="35" spans="2:7" ht="12.75">
      <c r="B35" s="8"/>
      <c r="C35" s="8"/>
      <c r="D35" s="9" t="s">
        <v>14</v>
      </c>
      <c r="E35" s="10" t="s">
        <v>15</v>
      </c>
      <c r="F35" s="17">
        <v>6000</v>
      </c>
      <c r="G35" s="17">
        <v>799.82</v>
      </c>
    </row>
    <row r="36" spans="2:7" ht="12.75">
      <c r="B36" s="8"/>
      <c r="C36" s="8"/>
      <c r="D36" s="9" t="s">
        <v>48</v>
      </c>
      <c r="E36" s="10" t="s">
        <v>49</v>
      </c>
      <c r="F36" s="17">
        <v>2121</v>
      </c>
      <c r="G36" s="17">
        <v>840</v>
      </c>
    </row>
    <row r="37" spans="2:7" ht="12.75">
      <c r="B37" s="8"/>
      <c r="C37" s="8"/>
      <c r="D37" s="9" t="s">
        <v>50</v>
      </c>
      <c r="E37" s="10" t="s">
        <v>51</v>
      </c>
      <c r="F37" s="17">
        <v>500</v>
      </c>
      <c r="G37" s="17">
        <v>196.8</v>
      </c>
    </row>
    <row r="38" spans="2:7" ht="12.75">
      <c r="B38" s="8"/>
      <c r="C38" s="8"/>
      <c r="D38" s="9" t="s">
        <v>52</v>
      </c>
      <c r="E38" s="10" t="s">
        <v>53</v>
      </c>
      <c r="F38" s="17">
        <v>150</v>
      </c>
      <c r="G38" s="17">
        <v>0</v>
      </c>
    </row>
    <row r="39" spans="2:7" ht="12.75">
      <c r="B39" s="8"/>
      <c r="C39" s="8"/>
      <c r="D39" s="9" t="s">
        <v>16</v>
      </c>
      <c r="E39" s="10" t="s">
        <v>17</v>
      </c>
      <c r="F39" s="17">
        <v>9518</v>
      </c>
      <c r="G39" s="17">
        <v>1390.7</v>
      </c>
    </row>
    <row r="40" spans="2:7" ht="12.75">
      <c r="B40" s="8"/>
      <c r="C40" s="8"/>
      <c r="D40" s="9" t="s">
        <v>54</v>
      </c>
      <c r="E40" s="10" t="s">
        <v>55</v>
      </c>
      <c r="F40" s="17">
        <v>1130</v>
      </c>
      <c r="G40" s="17">
        <v>372</v>
      </c>
    </row>
    <row r="41" spans="2:7" ht="22.5">
      <c r="B41" s="8"/>
      <c r="C41" s="8"/>
      <c r="D41" s="9" t="s">
        <v>56</v>
      </c>
      <c r="E41" s="10" t="s">
        <v>57</v>
      </c>
      <c r="F41" s="17">
        <v>2104</v>
      </c>
      <c r="G41" s="17">
        <v>576</v>
      </c>
    </row>
    <row r="42" spans="2:7" ht="12.75">
      <c r="B42" s="8"/>
      <c r="C42" s="8"/>
      <c r="D42" s="9" t="s">
        <v>18</v>
      </c>
      <c r="E42" s="10" t="s">
        <v>19</v>
      </c>
      <c r="F42" s="17">
        <v>2500</v>
      </c>
      <c r="G42" s="17">
        <v>26.07</v>
      </c>
    </row>
    <row r="43" spans="2:7" ht="12.75">
      <c r="B43" s="8"/>
      <c r="C43" s="8"/>
      <c r="D43" s="9" t="s">
        <v>58</v>
      </c>
      <c r="E43" s="10" t="s">
        <v>59</v>
      </c>
      <c r="F43" s="17">
        <v>2188</v>
      </c>
      <c r="G43" s="17">
        <v>1778.49</v>
      </c>
    </row>
    <row r="44" spans="2:7" ht="22.5">
      <c r="B44" s="8"/>
      <c r="C44" s="8"/>
      <c r="D44" s="9" t="s">
        <v>60</v>
      </c>
      <c r="E44" s="10" t="s">
        <v>61</v>
      </c>
      <c r="F44" s="17">
        <v>1800</v>
      </c>
      <c r="G44" s="17">
        <v>0</v>
      </c>
    </row>
    <row r="45" spans="2:7" ht="45">
      <c r="B45" s="4"/>
      <c r="C45" s="5" t="s">
        <v>62</v>
      </c>
      <c r="D45" s="6"/>
      <c r="E45" s="7" t="s">
        <v>63</v>
      </c>
      <c r="F45" s="16">
        <f>SUM(F46:F58)</f>
        <v>3483359</v>
      </c>
      <c r="G45" s="16">
        <f>SUM(G46:G58)</f>
        <v>1767811.21</v>
      </c>
    </row>
    <row r="46" spans="2:7" ht="12.75">
      <c r="B46" s="8"/>
      <c r="C46" s="8"/>
      <c r="D46" s="9" t="s">
        <v>42</v>
      </c>
      <c r="E46" s="10" t="s">
        <v>43</v>
      </c>
      <c r="F46" s="17">
        <v>50</v>
      </c>
      <c r="G46" s="17">
        <v>0</v>
      </c>
    </row>
    <row r="47" spans="2:7" ht="12.75">
      <c r="B47" s="8"/>
      <c r="C47" s="8"/>
      <c r="D47" s="9" t="s">
        <v>36</v>
      </c>
      <c r="E47" s="10" t="s">
        <v>37</v>
      </c>
      <c r="F47" s="17">
        <v>3263588</v>
      </c>
      <c r="G47" s="17">
        <v>1656527.28</v>
      </c>
    </row>
    <row r="48" spans="2:7" ht="12.75">
      <c r="B48" s="8"/>
      <c r="C48" s="8"/>
      <c r="D48" s="9" t="s">
        <v>8</v>
      </c>
      <c r="E48" s="10" t="s">
        <v>9</v>
      </c>
      <c r="F48" s="17">
        <v>65600</v>
      </c>
      <c r="G48" s="17">
        <v>31587.2</v>
      </c>
    </row>
    <row r="49" spans="2:7" ht="12.75">
      <c r="B49" s="8"/>
      <c r="C49" s="8"/>
      <c r="D49" s="9" t="s">
        <v>44</v>
      </c>
      <c r="E49" s="10" t="s">
        <v>45</v>
      </c>
      <c r="F49" s="17">
        <v>5300</v>
      </c>
      <c r="G49" s="17">
        <v>5245.36</v>
      </c>
    </row>
    <row r="50" spans="2:7" ht="12.75">
      <c r="B50" s="8"/>
      <c r="C50" s="8"/>
      <c r="D50" s="9" t="s">
        <v>10</v>
      </c>
      <c r="E50" s="10" t="s">
        <v>11</v>
      </c>
      <c r="F50" s="17">
        <v>141610</v>
      </c>
      <c r="G50" s="17">
        <v>70450.4</v>
      </c>
    </row>
    <row r="51" spans="2:7" ht="12.75">
      <c r="B51" s="8"/>
      <c r="C51" s="8"/>
      <c r="D51" s="9" t="s">
        <v>12</v>
      </c>
      <c r="E51" s="10" t="s">
        <v>13</v>
      </c>
      <c r="F51" s="17">
        <v>1740</v>
      </c>
      <c r="G51" s="17">
        <v>902.39</v>
      </c>
    </row>
    <row r="52" spans="2:7" ht="12.75">
      <c r="B52" s="8"/>
      <c r="C52" s="8"/>
      <c r="D52" s="9" t="s">
        <v>14</v>
      </c>
      <c r="E52" s="10" t="s">
        <v>15</v>
      </c>
      <c r="F52" s="17">
        <v>1316</v>
      </c>
      <c r="G52" s="17">
        <v>483.59</v>
      </c>
    </row>
    <row r="53" spans="2:7" ht="12.75">
      <c r="B53" s="8"/>
      <c r="C53" s="8"/>
      <c r="D53" s="9" t="s">
        <v>48</v>
      </c>
      <c r="E53" s="10" t="s">
        <v>49</v>
      </c>
      <c r="F53" s="17">
        <v>100</v>
      </c>
      <c r="G53" s="17">
        <v>48</v>
      </c>
    </row>
    <row r="54" spans="2:7" ht="12.75">
      <c r="B54" s="8"/>
      <c r="C54" s="8"/>
      <c r="D54" s="9" t="s">
        <v>16</v>
      </c>
      <c r="E54" s="10" t="s">
        <v>17</v>
      </c>
      <c r="F54" s="17">
        <v>1000</v>
      </c>
      <c r="G54" s="17">
        <v>672.5</v>
      </c>
    </row>
    <row r="55" spans="2:7" ht="12.75">
      <c r="B55" s="8"/>
      <c r="C55" s="8"/>
      <c r="D55" s="9" t="s">
        <v>54</v>
      </c>
      <c r="E55" s="10" t="s">
        <v>55</v>
      </c>
      <c r="F55" s="17">
        <v>100</v>
      </c>
      <c r="G55" s="17">
        <v>68</v>
      </c>
    </row>
    <row r="56" spans="2:7" ht="22.5">
      <c r="B56" s="8"/>
      <c r="C56" s="8"/>
      <c r="D56" s="9" t="s">
        <v>56</v>
      </c>
      <c r="E56" s="10" t="s">
        <v>57</v>
      </c>
      <c r="F56" s="17">
        <v>100</v>
      </c>
      <c r="G56" s="17">
        <v>48</v>
      </c>
    </row>
    <row r="57" spans="2:7" ht="12.75">
      <c r="B57" s="8"/>
      <c r="C57" s="8"/>
      <c r="D57" s="9" t="s">
        <v>18</v>
      </c>
      <c r="E57" s="10" t="s">
        <v>19</v>
      </c>
      <c r="F57" s="17">
        <v>483</v>
      </c>
      <c r="G57" s="17">
        <v>0</v>
      </c>
    </row>
    <row r="58" spans="2:7" ht="12.75">
      <c r="B58" s="8"/>
      <c r="C58" s="8"/>
      <c r="D58" s="9" t="s">
        <v>58</v>
      </c>
      <c r="E58" s="10" t="s">
        <v>59</v>
      </c>
      <c r="F58" s="17">
        <v>2372</v>
      </c>
      <c r="G58" s="17">
        <v>1778.49</v>
      </c>
    </row>
    <row r="59" spans="2:7" ht="15">
      <c r="B59" s="4"/>
      <c r="C59" s="5" t="s">
        <v>64</v>
      </c>
      <c r="D59" s="6"/>
      <c r="E59" s="7" t="s">
        <v>65</v>
      </c>
      <c r="F59" s="16">
        <f>SUM(F60)</f>
        <v>390</v>
      </c>
      <c r="G59" s="16">
        <f>SUM(G60)</f>
        <v>0</v>
      </c>
    </row>
    <row r="60" spans="2:7" ht="12.75">
      <c r="B60" s="8"/>
      <c r="C60" s="8"/>
      <c r="D60" s="9" t="s">
        <v>14</v>
      </c>
      <c r="E60" s="10" t="s">
        <v>15</v>
      </c>
      <c r="F60" s="17">
        <v>390</v>
      </c>
      <c r="G60" s="17">
        <v>0</v>
      </c>
    </row>
    <row r="61" spans="2:7" ht="24.75" customHeight="1">
      <c r="B61" s="19" t="s">
        <v>69</v>
      </c>
      <c r="C61" s="19"/>
      <c r="D61" s="19"/>
      <c r="E61" s="19"/>
      <c r="F61" s="18">
        <f>SUM(F5,F13,F18,F21,F26)</f>
        <v>10994724.59</v>
      </c>
      <c r="G61" s="18">
        <f>SUM(G5,G13,G18,G21,G26)</f>
        <v>5846416.369999999</v>
      </c>
    </row>
  </sheetData>
  <mergeCells count="4">
    <mergeCell ref="B61:E61"/>
    <mergeCell ref="A1:H1"/>
    <mergeCell ref="B2:H2"/>
    <mergeCell ref="A3:H3"/>
  </mergeCells>
  <printOptions/>
  <pageMargins left="0.42" right="0.44" top="0.57" bottom="0.73" header="0.34" footer="0.5"/>
  <pageSetup firstPageNumber="3" useFirstPageNumber="1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zofia_j</cp:lastModifiedBy>
  <cp:lastPrinted>2017-08-22T08:54:58Z</cp:lastPrinted>
  <dcterms:modified xsi:type="dcterms:W3CDTF">2017-08-22T09:01:28Z</dcterms:modified>
  <cp:category/>
  <cp:version/>
  <cp:contentType/>
  <cp:contentStatus/>
</cp:coreProperties>
</file>